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eber\Downloads\"/>
    </mc:Choice>
  </mc:AlternateContent>
  <xr:revisionPtr revIDLastSave="0" documentId="8_{A6A64BBB-E34D-4396-A776-B015BB286DE1}" xr6:coauthVersionLast="47" xr6:coauthVersionMax="47" xr10:uidLastSave="{00000000-0000-0000-0000-000000000000}"/>
  <bookViews>
    <workbookView xWindow="-120" yWindow="270" windowWidth="29040" windowHeight="15450" tabRatio="500" firstSheet="2" activeTab="2" xr2:uid="{00000000-000D-0000-FFFF-FFFF00000000}"/>
  </bookViews>
  <sheets>
    <sheet name="Liste" sheetId="1" state="hidden" r:id="rId1"/>
    <sheet name="Einstellungen" sheetId="2" state="hidden" r:id="rId2"/>
    <sheet name="Übungsleiterabrechnung" sheetId="3" r:id="rId3"/>
  </sheets>
  <definedNames>
    <definedName name="EinzelTeam">Einstellungen!$D$5:$D$6</definedName>
    <definedName name="Level">Einstellungen!$F$5:$F$7</definedName>
    <definedName name="MatrixEntlohnung">Einstellungen!$J$5:$K$10</definedName>
    <definedName name="Trainerlevel">Übungsleiterabrechnung!$L$4:$L$6</definedName>
    <definedName name="Trainingsart">Übungsleiterabrechnung!$J$4:$J$5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0" i="3" l="1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C12" i="3"/>
  <c r="C43" i="3" s="1"/>
  <c r="I10" i="2"/>
  <c r="H10" i="2"/>
  <c r="J10" i="2" s="1"/>
  <c r="I9" i="2"/>
  <c r="H9" i="2"/>
  <c r="J9" i="2" s="1"/>
  <c r="I8" i="2"/>
  <c r="H8" i="2"/>
  <c r="J8" i="2" s="1"/>
  <c r="I7" i="2"/>
  <c r="H7" i="2"/>
  <c r="J6" i="2"/>
  <c r="I6" i="2"/>
  <c r="H6" i="2"/>
  <c r="I5" i="2"/>
  <c r="H5" i="2"/>
  <c r="J5" i="2" s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19" i="1" l="1"/>
  <c r="E11" i="1"/>
  <c r="E18" i="1"/>
  <c r="J7" i="2"/>
  <c r="H41" i="3"/>
  <c r="D41" i="3"/>
  <c r="E20" i="1"/>
  <c r="E12" i="1"/>
  <c r="E4" i="1"/>
  <c r="E10" i="1"/>
  <c r="E17" i="1"/>
  <c r="E25" i="1"/>
  <c r="E24" i="1"/>
  <c r="E16" i="1"/>
  <c r="E8" i="1"/>
  <c r="E14" i="1"/>
  <c r="E6" i="1"/>
  <c r="E23" i="1"/>
  <c r="E15" i="1"/>
  <c r="E7" i="1"/>
  <c r="E9" i="1"/>
  <c r="E22" i="1"/>
  <c r="E21" i="1"/>
  <c r="E13" i="1"/>
  <c r="E5" i="1"/>
  <c r="H43" i="3" l="1"/>
  <c r="H45" i="3" s="1"/>
  <c r="C45" i="3" s="1"/>
</calcChain>
</file>

<file path=xl/sharedStrings.xml><?xml version="1.0" encoding="utf-8"?>
<sst xmlns="http://schemas.openxmlformats.org/spreadsheetml/2006/main" count="138" uniqueCount="72">
  <si>
    <t>Honorarliste</t>
  </si>
  <si>
    <t>Name</t>
  </si>
  <si>
    <t>Kurs</t>
  </si>
  <si>
    <t>Einzel/Team</t>
  </si>
  <si>
    <t>Level</t>
  </si>
  <si>
    <t>Entlohnung</t>
  </si>
  <si>
    <t>Carolin Feisst</t>
  </si>
  <si>
    <t>Eltern Kind</t>
  </si>
  <si>
    <t>Team</t>
  </si>
  <si>
    <t>Laie</t>
  </si>
  <si>
    <t>Sabine Hetzinger</t>
  </si>
  <si>
    <t>Martina Krüber</t>
  </si>
  <si>
    <t>Stephanie Bringe</t>
  </si>
  <si>
    <t>Sandra Eckerle</t>
  </si>
  <si>
    <t>Sina Schüssele</t>
  </si>
  <si>
    <t>Erlebnisturnen 1</t>
  </si>
  <si>
    <t>Trainer</t>
  </si>
  <si>
    <t>Diana Hummel</t>
  </si>
  <si>
    <t>Melanie Wishaupt</t>
  </si>
  <si>
    <t>Erlebnisturnen 2</t>
  </si>
  <si>
    <t>Einzel</t>
  </si>
  <si>
    <t>Marie Wishaupt</t>
  </si>
  <si>
    <t>Fit Kids</t>
  </si>
  <si>
    <t>Hannah Gutmann</t>
  </si>
  <si>
    <t>Petra Fehrenbacher</t>
  </si>
  <si>
    <t>Geräteturnen 1</t>
  </si>
  <si>
    <t>Trainer mit Lizenz</t>
  </si>
  <si>
    <t>Victoria Woitassek</t>
  </si>
  <si>
    <t>Stefan Laumann</t>
  </si>
  <si>
    <t>Geräteturnen 2</t>
  </si>
  <si>
    <t>Victoria Szydlowska</t>
  </si>
  <si>
    <t>Rope-Skipping</t>
  </si>
  <si>
    <t>Ulla Woitassek</t>
  </si>
  <si>
    <t>Eva Beck</t>
  </si>
  <si>
    <t>Carolin Arnold</t>
  </si>
  <si>
    <t>Lena Christmann</t>
  </si>
  <si>
    <t>Stefanie Welle</t>
  </si>
  <si>
    <t>Lena Ruf</t>
  </si>
  <si>
    <t>Einrad</t>
  </si>
  <si>
    <t>Hanna Tränkle</t>
  </si>
  <si>
    <t>Ines Pophof</t>
  </si>
  <si>
    <t>Einstellungen</t>
  </si>
  <si>
    <r>
      <rPr>
        <sz val="11"/>
        <color rgb="FF000000"/>
        <rFont val="Calibri"/>
        <family val="2"/>
        <charset val="1"/>
      </rPr>
      <t xml:space="preserve">Werte in </t>
    </r>
    <r>
      <rPr>
        <sz val="11"/>
        <color rgb="FF70AD47"/>
        <rFont val="Calibri"/>
        <family val="2"/>
        <charset val="1"/>
      </rPr>
      <t>grün</t>
    </r>
    <r>
      <rPr>
        <sz val="11"/>
        <color rgb="FF000000"/>
        <rFont val="Calibri"/>
        <family val="2"/>
        <charset val="1"/>
      </rPr>
      <t xml:space="preserve"> dürfen verändert werden</t>
    </r>
  </si>
  <si>
    <t>Dropdown 
Einzel/Team</t>
  </si>
  <si>
    <t>Dropdown
Level</t>
  </si>
  <si>
    <t>Entlohung</t>
  </si>
  <si>
    <t>Mustermann, Ralf</t>
  </si>
  <si>
    <t>Muster, Alexa</t>
  </si>
  <si>
    <t xml:space="preserve">Übungsleiterabrechnung </t>
  </si>
  <si>
    <t>TuS 08 Reichenbach e.V.</t>
  </si>
  <si>
    <t>Abteilung Turnen</t>
  </si>
  <si>
    <t>Name:</t>
  </si>
  <si>
    <t>Zeitraum:</t>
  </si>
  <si>
    <t>Auswahl:</t>
  </si>
  <si>
    <t>Trainingsart:</t>
  </si>
  <si>
    <t>(Angabe des Regelfalls)</t>
  </si>
  <si>
    <t>Trainerlevel:</t>
  </si>
  <si>
    <t>Vergütung pro Stunde:</t>
  </si>
  <si>
    <t>Gruppe:</t>
  </si>
  <si>
    <t>Datum und Uhrzeit (z.B. 18:30 eingeben, Stunden werden automatisch berechnet</t>
  </si>
  <si>
    <t>Datum</t>
  </si>
  <si>
    <t>von</t>
  </si>
  <si>
    <t>bis</t>
  </si>
  <si>
    <t>Stunden</t>
  </si>
  <si>
    <t>Summe:</t>
  </si>
  <si>
    <t>Stunden gesamt:</t>
  </si>
  <si>
    <t>Auslagen</t>
  </si>
  <si>
    <t>Betrag:</t>
  </si>
  <si>
    <t>Konto:</t>
  </si>
  <si>
    <t>BLZ:</t>
  </si>
  <si>
    <t>Bank:</t>
  </si>
  <si>
    <t>Vergütung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</si>
</sst>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[$-409]h:mm"/>
    <numFmt numFmtId="166" formatCode="[h]:mm"/>
    <numFmt numFmtId="167" formatCode="ddd\,\ dd/mm/yy"/>
  </numFmts>
  <fonts count="9" x14ac:knownFonts="1"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rgb="FF70AD47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DCE5"/>
        <bgColor rgb="FFE7E6E6"/>
      </patternFill>
    </fill>
    <fill>
      <patternFill patternType="solid">
        <fgColor rgb="FFE7E6E6"/>
        <bgColor rgb="FFD6DCE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47">
    <xf numFmtId="0" fontId="0" fillId="0" borderId="0" xfId="0"/>
    <xf numFmtId="0" fontId="1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 applyProtection="1">
      <protection locked="0" hidden="1"/>
    </xf>
    <xf numFmtId="0" fontId="0" fillId="0" borderId="0" xfId="0" applyProtection="1">
      <protection locked="0" hidden="1"/>
    </xf>
    <xf numFmtId="164" fontId="0" fillId="0" borderId="5" xfId="1" applyFont="1" applyBorder="1" applyProtection="1"/>
    <xf numFmtId="0" fontId="0" fillId="0" borderId="6" xfId="0" applyBorder="1" applyProtection="1">
      <protection locked="0" hidden="1"/>
    </xf>
    <xf numFmtId="0" fontId="0" fillId="0" borderId="7" xfId="0" applyBorder="1" applyProtection="1">
      <protection locked="0" hidden="1"/>
    </xf>
    <xf numFmtId="164" fontId="0" fillId="0" borderId="8" xfId="1" applyFont="1" applyBorder="1" applyProtection="1"/>
    <xf numFmtId="0" fontId="0" fillId="2" borderId="0" xfId="0" applyFill="1"/>
    <xf numFmtId="0" fontId="0" fillId="2" borderId="9" xfId="0" applyFill="1" applyBorder="1" applyAlignment="1">
      <alignment wrapText="1"/>
    </xf>
    <xf numFmtId="0" fontId="2" fillId="0" borderId="10" xfId="0" applyFont="1" applyBorder="1"/>
    <xf numFmtId="0" fontId="0" fillId="0" borderId="4" xfId="0" applyBorder="1"/>
    <xf numFmtId="164" fontId="2" fillId="0" borderId="5" xfId="1" applyFont="1" applyBorder="1" applyProtection="1"/>
    <xf numFmtId="0" fontId="2" fillId="0" borderId="11" xfId="0" applyFont="1" applyBorder="1"/>
    <xf numFmtId="0" fontId="0" fillId="0" borderId="6" xfId="0" applyBorder="1"/>
    <xf numFmtId="0" fontId="0" fillId="0" borderId="7" xfId="0" applyBorder="1"/>
    <xf numFmtId="164" fontId="2" fillId="0" borderId="8" xfId="1" applyFont="1" applyBorder="1" applyProtection="1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164" fontId="4" fillId="0" borderId="0" xfId="1" applyFont="1" applyBorder="1" applyProtection="1">
      <protection hidden="1"/>
    </xf>
    <xf numFmtId="164" fontId="4" fillId="0" borderId="0" xfId="1" applyFont="1" applyBorder="1" applyProtection="1"/>
    <xf numFmtId="164" fontId="0" fillId="0" borderId="0" xfId="0" applyNumberFormat="1"/>
    <xf numFmtId="0" fontId="4" fillId="0" borderId="12" xfId="0" applyFont="1" applyBorder="1"/>
    <xf numFmtId="165" fontId="0" fillId="3" borderId="12" xfId="0" applyNumberFormat="1" applyFill="1" applyBorder="1" applyProtection="1">
      <protection locked="0"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165" fontId="5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166" fontId="4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Protection="1">
      <protection hidden="1"/>
    </xf>
    <xf numFmtId="167" fontId="0" fillId="4" borderId="12" xfId="0" applyNumberFormat="1" applyFill="1" applyBorder="1" applyAlignment="1" applyProtection="1">
      <alignment horizontal="center"/>
      <protection locked="0"/>
    </xf>
    <xf numFmtId="167" fontId="8" fillId="4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left"/>
      <protection locked="0" hidden="1"/>
    </xf>
    <xf numFmtId="0" fontId="4" fillId="3" borderId="1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164" fontId="0" fillId="0" borderId="13" xfId="0" applyNumberFormat="1" applyBorder="1" applyAlignment="1" applyProtection="1">
      <alignment horizontal="center"/>
      <protection hidden="1"/>
    </xf>
    <xf numFmtId="164" fontId="0" fillId="3" borderId="12" xfId="1" applyFont="1" applyFill="1" applyBorder="1" applyAlignment="1" applyProtection="1">
      <alignment horizontal="center"/>
      <protection locked="0" hidden="1"/>
    </xf>
    <xf numFmtId="164" fontId="4" fillId="0" borderId="0" xfId="0" applyNumberFormat="1" applyFont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495360</xdr:colOff>
      <xdr:row>1</xdr:row>
      <xdr:rowOff>19080</xdr:rowOff>
    </xdr:from>
    <xdr:to>
      <xdr:col>7</xdr:col>
      <xdr:colOff>666360</xdr:colOff>
      <xdr:row>7</xdr:row>
      <xdr:rowOff>62640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35640" y="209520"/>
          <a:ext cx="1542600" cy="11386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opLeftCell="A11" zoomScaleNormal="100" workbookViewId="0">
      <selection activeCell="A31" sqref="A31"/>
    </sheetView>
  </sheetViews>
  <sheetFormatPr baseColWidth="10" defaultColWidth="8.85546875" defaultRowHeight="15" x14ac:dyDescent="0.25"/>
  <cols>
    <col min="1" max="1" width="26" customWidth="1"/>
    <col min="2" max="2" width="20.140625" customWidth="1"/>
    <col min="3" max="3" width="12" customWidth="1"/>
    <col min="4" max="4" width="16.85546875" customWidth="1"/>
    <col min="5" max="1025" width="10.5703125" customWidth="1"/>
  </cols>
  <sheetData>
    <row r="1" spans="1:5" s="1" customFormat="1" ht="18.75" x14ac:dyDescent="0.3">
      <c r="A1" s="1" t="s">
        <v>0</v>
      </c>
    </row>
    <row r="3" spans="1:5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x14ac:dyDescent="0.25">
      <c r="A4" s="5" t="s">
        <v>6</v>
      </c>
      <c r="B4" s="6" t="s">
        <v>7</v>
      </c>
      <c r="C4" s="6" t="s">
        <v>8</v>
      </c>
      <c r="D4" s="6" t="s">
        <v>9</v>
      </c>
      <c r="E4" s="7">
        <f t="shared" ref="E4:E48" si="0">IF(A4="","",VLOOKUP(CONCATENATE(C4,D4),MatrixEntlohnung,2,0))</f>
        <v>7.5</v>
      </c>
    </row>
    <row r="5" spans="1:5" x14ac:dyDescent="0.25">
      <c r="A5" s="5" t="s">
        <v>10</v>
      </c>
      <c r="B5" s="6" t="s">
        <v>7</v>
      </c>
      <c r="C5" s="6" t="s">
        <v>8</v>
      </c>
      <c r="D5" s="6" t="s">
        <v>9</v>
      </c>
      <c r="E5" s="7">
        <f t="shared" si="0"/>
        <v>7.5</v>
      </c>
    </row>
    <row r="6" spans="1:5" x14ac:dyDescent="0.25">
      <c r="A6" s="5" t="s">
        <v>11</v>
      </c>
      <c r="B6" s="6" t="s">
        <v>7</v>
      </c>
      <c r="C6" s="6" t="s">
        <v>8</v>
      </c>
      <c r="D6" s="6" t="s">
        <v>9</v>
      </c>
      <c r="E6" s="7">
        <f t="shared" si="0"/>
        <v>7.5</v>
      </c>
    </row>
    <row r="7" spans="1:5" x14ac:dyDescent="0.25">
      <c r="A7" s="5" t="s">
        <v>12</v>
      </c>
      <c r="B7" s="6" t="s">
        <v>7</v>
      </c>
      <c r="C7" s="6" t="s">
        <v>8</v>
      </c>
      <c r="D7" s="6" t="s">
        <v>9</v>
      </c>
      <c r="E7" s="7">
        <f t="shared" si="0"/>
        <v>7.5</v>
      </c>
    </row>
    <row r="8" spans="1:5" x14ac:dyDescent="0.25">
      <c r="A8" s="5" t="s">
        <v>13</v>
      </c>
      <c r="B8" s="6" t="s">
        <v>7</v>
      </c>
      <c r="C8" s="6" t="s">
        <v>8</v>
      </c>
      <c r="D8" s="6" t="s">
        <v>9</v>
      </c>
      <c r="E8" s="7">
        <f t="shared" si="0"/>
        <v>7.5</v>
      </c>
    </row>
    <row r="9" spans="1:5" x14ac:dyDescent="0.25">
      <c r="A9" s="5" t="s">
        <v>14</v>
      </c>
      <c r="B9" s="6" t="s">
        <v>15</v>
      </c>
      <c r="C9" s="6" t="s">
        <v>8</v>
      </c>
      <c r="D9" s="6" t="s">
        <v>16</v>
      </c>
      <c r="E9" s="7">
        <f t="shared" si="0"/>
        <v>10</v>
      </c>
    </row>
    <row r="10" spans="1:5" x14ac:dyDescent="0.25">
      <c r="A10" s="5" t="s">
        <v>17</v>
      </c>
      <c r="B10" s="6" t="s">
        <v>15</v>
      </c>
      <c r="C10" s="6" t="s">
        <v>8</v>
      </c>
      <c r="D10" s="6" t="s">
        <v>9</v>
      </c>
      <c r="E10" s="7">
        <f t="shared" si="0"/>
        <v>7.5</v>
      </c>
    </row>
    <row r="11" spans="1:5" x14ac:dyDescent="0.25">
      <c r="A11" s="5" t="s">
        <v>18</v>
      </c>
      <c r="B11" s="6" t="s">
        <v>19</v>
      </c>
      <c r="C11" s="6" t="s">
        <v>20</v>
      </c>
      <c r="D11" s="6" t="s">
        <v>9</v>
      </c>
      <c r="E11" s="7">
        <f t="shared" si="0"/>
        <v>10</v>
      </c>
    </row>
    <row r="12" spans="1:5" x14ac:dyDescent="0.25">
      <c r="A12" s="5" t="s">
        <v>21</v>
      </c>
      <c r="B12" s="6" t="s">
        <v>22</v>
      </c>
      <c r="C12" s="6" t="s">
        <v>8</v>
      </c>
      <c r="D12" s="6" t="s">
        <v>9</v>
      </c>
      <c r="E12" s="7">
        <f t="shared" si="0"/>
        <v>7.5</v>
      </c>
    </row>
    <row r="13" spans="1:5" x14ac:dyDescent="0.25">
      <c r="A13" s="5" t="s">
        <v>23</v>
      </c>
      <c r="B13" s="6" t="s">
        <v>22</v>
      </c>
      <c r="C13" s="6" t="s">
        <v>8</v>
      </c>
      <c r="D13" s="6" t="s">
        <v>9</v>
      </c>
      <c r="E13" s="7">
        <f t="shared" si="0"/>
        <v>7.5</v>
      </c>
    </row>
    <row r="14" spans="1:5" x14ac:dyDescent="0.25">
      <c r="A14" s="5" t="s">
        <v>24</v>
      </c>
      <c r="B14" s="6" t="s">
        <v>25</v>
      </c>
      <c r="C14" s="6" t="s">
        <v>8</v>
      </c>
      <c r="D14" s="6" t="s">
        <v>26</v>
      </c>
      <c r="E14" s="7">
        <f t="shared" si="0"/>
        <v>10</v>
      </c>
    </row>
    <row r="15" spans="1:5" x14ac:dyDescent="0.25">
      <c r="A15" s="5" t="s">
        <v>27</v>
      </c>
      <c r="B15" s="6" t="s">
        <v>25</v>
      </c>
      <c r="C15" s="6" t="s">
        <v>8</v>
      </c>
      <c r="D15" s="6" t="s">
        <v>26</v>
      </c>
      <c r="E15" s="7">
        <f t="shared" si="0"/>
        <v>10</v>
      </c>
    </row>
    <row r="16" spans="1:5" x14ac:dyDescent="0.25">
      <c r="A16" s="5" t="s">
        <v>28</v>
      </c>
      <c r="B16" s="6" t="s">
        <v>29</v>
      </c>
      <c r="C16" s="6" t="s">
        <v>20</v>
      </c>
      <c r="D16" s="6" t="s">
        <v>26</v>
      </c>
      <c r="E16" s="7">
        <f t="shared" si="0"/>
        <v>13</v>
      </c>
    </row>
    <row r="17" spans="1:5" x14ac:dyDescent="0.25">
      <c r="A17" s="5" t="s">
        <v>30</v>
      </c>
      <c r="B17" s="6" t="s">
        <v>31</v>
      </c>
      <c r="C17" s="6" t="s">
        <v>8</v>
      </c>
      <c r="D17" s="6" t="s">
        <v>9</v>
      </c>
      <c r="E17" s="7">
        <f t="shared" si="0"/>
        <v>7.5</v>
      </c>
    </row>
    <row r="18" spans="1:5" x14ac:dyDescent="0.25">
      <c r="A18" s="5" t="s">
        <v>32</v>
      </c>
      <c r="B18" s="6" t="s">
        <v>31</v>
      </c>
      <c r="C18" s="6" t="s">
        <v>20</v>
      </c>
      <c r="D18" s="6" t="s">
        <v>16</v>
      </c>
      <c r="E18" s="7">
        <f t="shared" si="0"/>
        <v>13</v>
      </c>
    </row>
    <row r="19" spans="1:5" x14ac:dyDescent="0.25">
      <c r="A19" s="5" t="s">
        <v>33</v>
      </c>
      <c r="B19" s="6" t="s">
        <v>31</v>
      </c>
      <c r="C19" s="6" t="s">
        <v>20</v>
      </c>
      <c r="D19" s="6" t="s">
        <v>9</v>
      </c>
      <c r="E19" s="7">
        <f t="shared" si="0"/>
        <v>10</v>
      </c>
    </row>
    <row r="20" spans="1:5" x14ac:dyDescent="0.25">
      <c r="A20" s="5" t="s">
        <v>34</v>
      </c>
      <c r="B20" s="6" t="s">
        <v>31</v>
      </c>
      <c r="C20" s="6" t="s">
        <v>8</v>
      </c>
      <c r="D20" s="6" t="s">
        <v>9</v>
      </c>
      <c r="E20" s="7">
        <f t="shared" si="0"/>
        <v>7.5</v>
      </c>
    </row>
    <row r="21" spans="1:5" x14ac:dyDescent="0.25">
      <c r="A21" s="5" t="s">
        <v>35</v>
      </c>
      <c r="B21" s="6" t="s">
        <v>31</v>
      </c>
      <c r="C21" s="6" t="s">
        <v>8</v>
      </c>
      <c r="D21" s="6" t="s">
        <v>9</v>
      </c>
      <c r="E21" s="7">
        <f t="shared" si="0"/>
        <v>7.5</v>
      </c>
    </row>
    <row r="22" spans="1:5" x14ac:dyDescent="0.25">
      <c r="A22" s="5" t="s">
        <v>36</v>
      </c>
      <c r="B22" s="6" t="s">
        <v>31</v>
      </c>
      <c r="C22" s="6" t="s">
        <v>8</v>
      </c>
      <c r="D22" s="6" t="s">
        <v>9</v>
      </c>
      <c r="E22" s="7">
        <f t="shared" si="0"/>
        <v>7.5</v>
      </c>
    </row>
    <row r="23" spans="1:5" x14ac:dyDescent="0.25">
      <c r="A23" s="5" t="s">
        <v>37</v>
      </c>
      <c r="B23" s="6" t="s">
        <v>38</v>
      </c>
      <c r="C23" s="6" t="s">
        <v>8</v>
      </c>
      <c r="D23" s="6" t="s">
        <v>9</v>
      </c>
      <c r="E23" s="7">
        <f t="shared" si="0"/>
        <v>7.5</v>
      </c>
    </row>
    <row r="24" spans="1:5" x14ac:dyDescent="0.25">
      <c r="A24" s="5" t="s">
        <v>39</v>
      </c>
      <c r="B24" s="6" t="s">
        <v>38</v>
      </c>
      <c r="C24" s="6" t="s">
        <v>8</v>
      </c>
      <c r="D24" s="6" t="s">
        <v>9</v>
      </c>
      <c r="E24" s="7">
        <f t="shared" si="0"/>
        <v>7.5</v>
      </c>
    </row>
    <row r="25" spans="1:5" x14ac:dyDescent="0.25">
      <c r="A25" s="5" t="s">
        <v>40</v>
      </c>
      <c r="B25" s="6" t="s">
        <v>38</v>
      </c>
      <c r="C25" s="6" t="s">
        <v>8</v>
      </c>
      <c r="D25" s="6" t="s">
        <v>9</v>
      </c>
      <c r="E25" s="7">
        <f t="shared" si="0"/>
        <v>7.5</v>
      </c>
    </row>
    <row r="26" spans="1:5" x14ac:dyDescent="0.25">
      <c r="A26" s="5"/>
      <c r="B26" s="6"/>
      <c r="C26" s="6"/>
      <c r="D26" s="6"/>
      <c r="E26" s="7" t="str">
        <f t="shared" si="0"/>
        <v/>
      </c>
    </row>
    <row r="27" spans="1:5" x14ac:dyDescent="0.25">
      <c r="A27" s="5"/>
      <c r="B27" s="6"/>
      <c r="C27" s="6"/>
      <c r="D27" s="6"/>
      <c r="E27" s="7" t="str">
        <f t="shared" si="0"/>
        <v/>
      </c>
    </row>
    <row r="28" spans="1:5" x14ac:dyDescent="0.25">
      <c r="A28" s="5"/>
      <c r="B28" s="6"/>
      <c r="C28" s="6"/>
      <c r="D28" s="6"/>
      <c r="E28" s="7" t="str">
        <f t="shared" si="0"/>
        <v/>
      </c>
    </row>
    <row r="29" spans="1:5" x14ac:dyDescent="0.25">
      <c r="A29" s="5"/>
      <c r="B29" s="6"/>
      <c r="C29" s="6"/>
      <c r="D29" s="6"/>
      <c r="E29" s="7" t="str">
        <f t="shared" si="0"/>
        <v/>
      </c>
    </row>
    <row r="30" spans="1:5" x14ac:dyDescent="0.25">
      <c r="A30" s="5"/>
      <c r="B30" s="6"/>
      <c r="C30" s="6"/>
      <c r="D30" s="6"/>
      <c r="E30" s="7" t="str">
        <f t="shared" si="0"/>
        <v/>
      </c>
    </row>
    <row r="31" spans="1:5" x14ac:dyDescent="0.25">
      <c r="A31" s="5"/>
      <c r="B31" s="6"/>
      <c r="C31" s="6"/>
      <c r="D31" s="6"/>
      <c r="E31" s="7" t="str">
        <f t="shared" si="0"/>
        <v/>
      </c>
    </row>
    <row r="32" spans="1:5" x14ac:dyDescent="0.25">
      <c r="A32" s="5"/>
      <c r="B32" s="6"/>
      <c r="C32" s="6"/>
      <c r="D32" s="6"/>
      <c r="E32" s="7" t="str">
        <f t="shared" si="0"/>
        <v/>
      </c>
    </row>
    <row r="33" spans="1:5" x14ac:dyDescent="0.25">
      <c r="A33" s="5"/>
      <c r="B33" s="6"/>
      <c r="C33" s="6"/>
      <c r="D33" s="6"/>
      <c r="E33" s="7" t="str">
        <f t="shared" si="0"/>
        <v/>
      </c>
    </row>
    <row r="34" spans="1:5" x14ac:dyDescent="0.25">
      <c r="A34" s="5"/>
      <c r="B34" s="6"/>
      <c r="C34" s="6"/>
      <c r="D34" s="6"/>
      <c r="E34" s="7" t="str">
        <f t="shared" si="0"/>
        <v/>
      </c>
    </row>
    <row r="35" spans="1:5" x14ac:dyDescent="0.25">
      <c r="A35" s="5"/>
      <c r="B35" s="6"/>
      <c r="C35" s="6"/>
      <c r="D35" s="6"/>
      <c r="E35" s="7" t="str">
        <f t="shared" si="0"/>
        <v/>
      </c>
    </row>
    <row r="36" spans="1:5" x14ac:dyDescent="0.25">
      <c r="A36" s="5"/>
      <c r="B36" s="6"/>
      <c r="C36" s="6"/>
      <c r="D36" s="6"/>
      <c r="E36" s="7" t="str">
        <f t="shared" si="0"/>
        <v/>
      </c>
    </row>
    <row r="37" spans="1:5" x14ac:dyDescent="0.25">
      <c r="A37" s="5"/>
      <c r="B37" s="6"/>
      <c r="C37" s="6"/>
      <c r="D37" s="6"/>
      <c r="E37" s="7" t="str">
        <f t="shared" si="0"/>
        <v/>
      </c>
    </row>
    <row r="38" spans="1:5" x14ac:dyDescent="0.25">
      <c r="A38" s="5"/>
      <c r="B38" s="6"/>
      <c r="C38" s="6"/>
      <c r="D38" s="6"/>
      <c r="E38" s="7" t="str">
        <f t="shared" si="0"/>
        <v/>
      </c>
    </row>
    <row r="39" spans="1:5" x14ac:dyDescent="0.25">
      <c r="A39" s="5"/>
      <c r="B39" s="6"/>
      <c r="C39" s="6"/>
      <c r="D39" s="6"/>
      <c r="E39" s="7" t="str">
        <f t="shared" si="0"/>
        <v/>
      </c>
    </row>
    <row r="40" spans="1:5" x14ac:dyDescent="0.25">
      <c r="A40" s="5"/>
      <c r="B40" s="6"/>
      <c r="C40" s="6"/>
      <c r="D40" s="6"/>
      <c r="E40" s="7" t="str">
        <f t="shared" si="0"/>
        <v/>
      </c>
    </row>
    <row r="41" spans="1:5" x14ac:dyDescent="0.25">
      <c r="A41" s="5"/>
      <c r="B41" s="6"/>
      <c r="C41" s="6"/>
      <c r="D41" s="6"/>
      <c r="E41" s="7" t="str">
        <f t="shared" si="0"/>
        <v/>
      </c>
    </row>
    <row r="42" spans="1:5" x14ac:dyDescent="0.25">
      <c r="A42" s="5"/>
      <c r="B42" s="6"/>
      <c r="C42" s="6"/>
      <c r="D42" s="6"/>
      <c r="E42" s="7" t="str">
        <f t="shared" si="0"/>
        <v/>
      </c>
    </row>
    <row r="43" spans="1:5" x14ac:dyDescent="0.25">
      <c r="A43" s="5"/>
      <c r="B43" s="6"/>
      <c r="C43" s="6"/>
      <c r="D43" s="6"/>
      <c r="E43" s="7" t="str">
        <f t="shared" si="0"/>
        <v/>
      </c>
    </row>
    <row r="44" spans="1:5" x14ac:dyDescent="0.25">
      <c r="A44" s="5"/>
      <c r="B44" s="6"/>
      <c r="C44" s="6"/>
      <c r="D44" s="6"/>
      <c r="E44" s="7" t="str">
        <f t="shared" si="0"/>
        <v/>
      </c>
    </row>
    <row r="45" spans="1:5" x14ac:dyDescent="0.25">
      <c r="A45" s="5"/>
      <c r="B45" s="6"/>
      <c r="C45" s="6"/>
      <c r="D45" s="6"/>
      <c r="E45" s="7" t="str">
        <f t="shared" si="0"/>
        <v/>
      </c>
    </row>
    <row r="46" spans="1:5" x14ac:dyDescent="0.25">
      <c r="A46" s="5"/>
      <c r="B46" s="6"/>
      <c r="C46" s="6"/>
      <c r="D46" s="6"/>
      <c r="E46" s="7" t="str">
        <f t="shared" si="0"/>
        <v/>
      </c>
    </row>
    <row r="47" spans="1:5" x14ac:dyDescent="0.25">
      <c r="A47" s="5"/>
      <c r="B47" s="6"/>
      <c r="C47" s="6"/>
      <c r="D47" s="6"/>
      <c r="E47" s="7" t="str">
        <f t="shared" si="0"/>
        <v/>
      </c>
    </row>
    <row r="48" spans="1:5" x14ac:dyDescent="0.25">
      <c r="A48" s="8"/>
      <c r="B48" s="9"/>
      <c r="C48" s="9"/>
      <c r="D48" s="9"/>
      <c r="E48" s="10" t="str">
        <f t="shared" si="0"/>
        <v/>
      </c>
    </row>
  </sheetData>
  <sheetProtection sheet="1" objects="1" scenarios="1" selectLockedCells="1" pivotTables="0"/>
  <dataValidations count="2">
    <dataValidation type="list" allowBlank="1" showInputMessage="1" showErrorMessage="1" sqref="C4:C48" xr:uid="{00000000-0002-0000-0000-000000000000}">
      <formula1>EinzelTeam</formula1>
      <formula2>0</formula2>
    </dataValidation>
    <dataValidation type="list" allowBlank="1" showInputMessage="1" showErrorMessage="1" sqref="D4:D48" xr:uid="{00000000-0002-0000-0000-000001000000}">
      <formula1>Level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topLeftCell="B1" zoomScaleNormal="100" workbookViewId="0">
      <selection activeCell="J6" sqref="J6"/>
    </sheetView>
  </sheetViews>
  <sheetFormatPr baseColWidth="10" defaultColWidth="8.85546875" defaultRowHeight="15" x14ac:dyDescent="0.25"/>
  <cols>
    <col min="1" max="1" width="24" customWidth="1"/>
    <col min="2" max="3" width="10.5703125" customWidth="1"/>
    <col min="4" max="4" width="13.42578125" customWidth="1"/>
    <col min="5" max="5" width="8.7109375" customWidth="1"/>
    <col min="6" max="6" width="25.140625" customWidth="1"/>
    <col min="7" max="8" width="10.5703125" customWidth="1"/>
    <col min="9" max="9" width="22.28515625" customWidth="1"/>
    <col min="10" max="10" width="29.42578125" customWidth="1"/>
    <col min="11" max="1025" width="10.5703125" customWidth="1"/>
  </cols>
  <sheetData>
    <row r="1" spans="1:11" s="11" customFormat="1" ht="18.75" x14ac:dyDescent="0.3">
      <c r="B1" s="1" t="s">
        <v>41</v>
      </c>
    </row>
    <row r="2" spans="1:11" x14ac:dyDescent="0.25">
      <c r="B2" t="s">
        <v>42</v>
      </c>
    </row>
    <row r="4" spans="1:11" ht="30" x14ac:dyDescent="0.25">
      <c r="A4" s="11" t="s">
        <v>1</v>
      </c>
      <c r="D4" s="12" t="s">
        <v>43</v>
      </c>
      <c r="F4" s="12" t="s">
        <v>44</v>
      </c>
      <c r="H4" s="2" t="s">
        <v>45</v>
      </c>
      <c r="I4" s="3"/>
      <c r="J4" s="3"/>
      <c r="K4" s="4"/>
    </row>
    <row r="5" spans="1:11" x14ac:dyDescent="0.25">
      <c r="A5" t="s">
        <v>46</v>
      </c>
      <c r="D5" s="13" t="s">
        <v>20</v>
      </c>
      <c r="F5" s="13" t="s">
        <v>9</v>
      </c>
      <c r="H5" s="14" t="str">
        <f>D5</f>
        <v>Einzel</v>
      </c>
      <c r="I5" t="str">
        <f>F5</f>
        <v>Laie</v>
      </c>
      <c r="J5" t="str">
        <f t="shared" ref="J5:J10" si="0">CONCATENATE(H5,I5)</f>
        <v>EinzelLaie</v>
      </c>
      <c r="K5" s="15">
        <v>10</v>
      </c>
    </row>
    <row r="6" spans="1:11" x14ac:dyDescent="0.25">
      <c r="A6" t="s">
        <v>47</v>
      </c>
      <c r="D6" s="16" t="s">
        <v>8</v>
      </c>
      <c r="F6" s="13" t="s">
        <v>16</v>
      </c>
      <c r="H6" s="14" t="str">
        <f>D5</f>
        <v>Einzel</v>
      </c>
      <c r="I6" t="str">
        <f>F6</f>
        <v>Trainer</v>
      </c>
      <c r="J6" t="str">
        <f t="shared" si="0"/>
        <v>EinzelTrainer</v>
      </c>
      <c r="K6" s="15">
        <v>13</v>
      </c>
    </row>
    <row r="7" spans="1:11" x14ac:dyDescent="0.25">
      <c r="F7" s="16" t="s">
        <v>26</v>
      </c>
      <c r="H7" s="14" t="str">
        <f>D5</f>
        <v>Einzel</v>
      </c>
      <c r="I7" t="str">
        <f>F7</f>
        <v>Trainer mit Lizenz</v>
      </c>
      <c r="J7" t="str">
        <f t="shared" si="0"/>
        <v>EinzelTrainer mit Lizenz</v>
      </c>
      <c r="K7" s="15">
        <v>13</v>
      </c>
    </row>
    <row r="8" spans="1:11" x14ac:dyDescent="0.25">
      <c r="H8" s="14" t="str">
        <f>D6</f>
        <v>Team</v>
      </c>
      <c r="I8" t="str">
        <f>F5</f>
        <v>Laie</v>
      </c>
      <c r="J8" t="str">
        <f t="shared" si="0"/>
        <v>TeamLaie</v>
      </c>
      <c r="K8" s="15">
        <v>7.5</v>
      </c>
    </row>
    <row r="9" spans="1:11" x14ac:dyDescent="0.25">
      <c r="H9" s="14" t="str">
        <f>D6</f>
        <v>Team</v>
      </c>
      <c r="I9" t="str">
        <f>F6</f>
        <v>Trainer</v>
      </c>
      <c r="J9" t="str">
        <f t="shared" si="0"/>
        <v>TeamTrainer</v>
      </c>
      <c r="K9" s="15">
        <v>10</v>
      </c>
    </row>
    <row r="10" spans="1:11" x14ac:dyDescent="0.25">
      <c r="H10" s="17" t="str">
        <f>D6</f>
        <v>Team</v>
      </c>
      <c r="I10" s="18" t="str">
        <f>F7</f>
        <v>Trainer mit Lizenz</v>
      </c>
      <c r="J10" s="18" t="str">
        <f t="shared" si="0"/>
        <v>TeamTrainer mit Lizenz</v>
      </c>
      <c r="K10" s="19">
        <v>10</v>
      </c>
    </row>
  </sheetData>
  <sheetProtection sheet="1" objects="1" scenarios="1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51"/>
  <sheetViews>
    <sheetView tabSelected="1" zoomScaleNormal="100" workbookViewId="0">
      <selection activeCell="B5" sqref="B5:D5"/>
    </sheetView>
  </sheetViews>
  <sheetFormatPr baseColWidth="10" defaultColWidth="8.85546875" defaultRowHeight="15" x14ac:dyDescent="0.25"/>
  <cols>
    <col min="1" max="1" width="13.7109375" customWidth="1"/>
    <col min="2" max="2" width="7.7109375" customWidth="1"/>
    <col min="3" max="3" width="8.28515625" bestFit="1" customWidth="1"/>
    <col min="4" max="4" width="12.7109375" customWidth="1"/>
    <col min="5" max="5" width="13.7109375" customWidth="1"/>
    <col min="6" max="7" width="7.7109375" customWidth="1"/>
    <col min="8" max="8" width="12.7109375" customWidth="1"/>
    <col min="9" max="9" width="10.5703125" customWidth="1"/>
    <col min="10" max="10" width="15.42578125" customWidth="1"/>
    <col min="11" max="11" width="10.5703125" customWidth="1"/>
    <col min="12" max="12" width="22.5703125" customWidth="1"/>
    <col min="13" max="1025" width="10.5703125" customWidth="1"/>
  </cols>
  <sheetData>
    <row r="2" spans="1:13" ht="18.75" x14ac:dyDescent="0.3">
      <c r="A2" s="20" t="s">
        <v>48</v>
      </c>
      <c r="D2" s="20" t="s">
        <v>49</v>
      </c>
    </row>
    <row r="3" spans="1:13" ht="18.75" x14ac:dyDescent="0.3">
      <c r="D3" s="20" t="s">
        <v>50</v>
      </c>
      <c r="J3" s="21"/>
      <c r="L3" s="21"/>
    </row>
    <row r="4" spans="1:13" ht="9.75" customHeight="1" x14ac:dyDescent="0.25">
      <c r="J4" s="22"/>
      <c r="L4" s="22"/>
    </row>
    <row r="5" spans="1:13" x14ac:dyDescent="0.25">
      <c r="A5" s="23" t="s">
        <v>51</v>
      </c>
      <c r="B5" s="44"/>
      <c r="C5" s="44"/>
      <c r="D5" s="44"/>
      <c r="J5" s="22"/>
      <c r="L5" s="22"/>
    </row>
    <row r="6" spans="1:13" ht="9" customHeight="1" x14ac:dyDescent="0.25">
      <c r="L6" s="22"/>
    </row>
    <row r="7" spans="1:13" x14ac:dyDescent="0.25">
      <c r="A7" s="23" t="s">
        <v>52</v>
      </c>
      <c r="B7" s="44"/>
      <c r="C7" s="44"/>
      <c r="D7" s="44"/>
    </row>
    <row r="9" spans="1:13" x14ac:dyDescent="0.25">
      <c r="A9" s="23" t="s">
        <v>53</v>
      </c>
      <c r="B9" s="45" t="s">
        <v>54</v>
      </c>
      <c r="C9" s="45"/>
      <c r="D9" s="46" t="s">
        <v>20</v>
      </c>
      <c r="E9" s="46"/>
      <c r="F9" s="24" t="s">
        <v>55</v>
      </c>
    </row>
    <row r="10" spans="1:13" x14ac:dyDescent="0.25">
      <c r="B10" s="45" t="s">
        <v>56</v>
      </c>
      <c r="C10" s="45"/>
      <c r="D10" s="46" t="s">
        <v>9</v>
      </c>
      <c r="E10" s="46"/>
    </row>
    <row r="11" spans="1:13" ht="10.5" customHeight="1" x14ac:dyDescent="0.25"/>
    <row r="12" spans="1:13" s="23" customFormat="1" x14ac:dyDescent="0.25">
      <c r="A12" s="23" t="s">
        <v>57</v>
      </c>
      <c r="C12" s="25" t="str">
        <f>IF(B5="","",VLOOKUP(CONCATENATE(D9,D10),MatrixEntlohnung,2,0))</f>
        <v/>
      </c>
      <c r="D12" s="26"/>
      <c r="E12" s="23" t="s">
        <v>58</v>
      </c>
      <c r="F12" s="39"/>
      <c r="G12" s="39"/>
      <c r="H12" s="39"/>
      <c r="J12"/>
      <c r="K12"/>
      <c r="L12"/>
      <c r="M12"/>
    </row>
    <row r="13" spans="1:13" s="23" customFormat="1" ht="9.75" customHeight="1" x14ac:dyDescent="0.25">
      <c r="C13" s="26"/>
      <c r="J13"/>
      <c r="K13"/>
      <c r="L13"/>
      <c r="M13" s="27"/>
    </row>
    <row r="14" spans="1:13" x14ac:dyDescent="0.25">
      <c r="A14" s="40" t="s">
        <v>59</v>
      </c>
      <c r="B14" s="40"/>
      <c r="C14" s="40"/>
      <c r="D14" s="40"/>
      <c r="E14" s="40"/>
      <c r="F14" s="40"/>
      <c r="G14" s="40"/>
      <c r="H14" s="40"/>
      <c r="M14" s="27"/>
    </row>
    <row r="15" spans="1:13" s="23" customFormat="1" x14ac:dyDescent="0.25">
      <c r="A15" s="28" t="s">
        <v>60</v>
      </c>
      <c r="B15" s="28" t="s">
        <v>61</v>
      </c>
      <c r="C15" s="28" t="s">
        <v>62</v>
      </c>
      <c r="D15" s="28" t="s">
        <v>63</v>
      </c>
      <c r="E15" s="28" t="s">
        <v>60</v>
      </c>
      <c r="F15" s="28" t="s">
        <v>61</v>
      </c>
      <c r="G15" s="28" t="s">
        <v>62</v>
      </c>
      <c r="H15" s="28" t="s">
        <v>63</v>
      </c>
      <c r="J15"/>
      <c r="K15"/>
      <c r="L15"/>
      <c r="M15" s="27"/>
    </row>
    <row r="16" spans="1:13" x14ac:dyDescent="0.25">
      <c r="A16" s="36"/>
      <c r="B16" s="29"/>
      <c r="C16" s="29"/>
      <c r="D16" s="29" t="str">
        <f t="shared" ref="D16:D40" si="0">IF(A16="","",C16-B16)</f>
        <v/>
      </c>
      <c r="E16" s="36"/>
      <c r="F16" s="29"/>
      <c r="G16" s="29"/>
      <c r="H16" s="29" t="str">
        <f t="shared" ref="H16:H40" si="1">IF(E16="","",G16-F16)</f>
        <v/>
      </c>
      <c r="M16" s="27"/>
    </row>
    <row r="17" spans="1:13" x14ac:dyDescent="0.25">
      <c r="A17" s="36"/>
      <c r="B17" s="29"/>
      <c r="C17" s="29"/>
      <c r="D17" s="29" t="str">
        <f t="shared" si="0"/>
        <v/>
      </c>
      <c r="E17" s="36"/>
      <c r="F17" s="29"/>
      <c r="G17" s="29"/>
      <c r="H17" s="29" t="str">
        <f t="shared" si="1"/>
        <v/>
      </c>
      <c r="M17" s="27"/>
    </row>
    <row r="18" spans="1:13" x14ac:dyDescent="0.25">
      <c r="A18" s="36"/>
      <c r="B18" s="29"/>
      <c r="C18" s="29"/>
      <c r="D18" s="29" t="str">
        <f t="shared" si="0"/>
        <v/>
      </c>
      <c r="E18" s="36"/>
      <c r="F18" s="29"/>
      <c r="G18" s="29"/>
      <c r="H18" s="29" t="str">
        <f t="shared" si="1"/>
        <v/>
      </c>
      <c r="M18" s="27"/>
    </row>
    <row r="19" spans="1:13" x14ac:dyDescent="0.25">
      <c r="A19" s="36"/>
      <c r="B19" s="29"/>
      <c r="C19" s="29"/>
      <c r="D19" s="29" t="str">
        <f t="shared" si="0"/>
        <v/>
      </c>
      <c r="E19" s="36"/>
      <c r="F19" s="29"/>
      <c r="G19" s="29"/>
      <c r="H19" s="29" t="str">
        <f t="shared" si="1"/>
        <v/>
      </c>
    </row>
    <row r="20" spans="1:13" x14ac:dyDescent="0.25">
      <c r="A20" s="36"/>
      <c r="B20" s="29"/>
      <c r="C20" s="29"/>
      <c r="D20" s="29" t="str">
        <f t="shared" si="0"/>
        <v/>
      </c>
      <c r="E20" s="36"/>
      <c r="F20" s="29"/>
      <c r="G20" s="29"/>
      <c r="H20" s="29" t="str">
        <f t="shared" si="1"/>
        <v/>
      </c>
    </row>
    <row r="21" spans="1:13" x14ac:dyDescent="0.25">
      <c r="A21" s="37"/>
      <c r="B21" s="29"/>
      <c r="C21" s="29"/>
      <c r="D21" s="29" t="str">
        <f t="shared" si="0"/>
        <v/>
      </c>
      <c r="E21" s="36"/>
      <c r="F21" s="29"/>
      <c r="G21" s="29"/>
      <c r="H21" s="29" t="str">
        <f t="shared" si="1"/>
        <v/>
      </c>
    </row>
    <row r="22" spans="1:13" x14ac:dyDescent="0.25">
      <c r="A22" s="36"/>
      <c r="B22" s="29"/>
      <c r="C22" s="29"/>
      <c r="D22" s="29" t="str">
        <f t="shared" si="0"/>
        <v/>
      </c>
      <c r="E22" s="36"/>
      <c r="F22" s="29"/>
      <c r="G22" s="29"/>
      <c r="H22" s="29" t="str">
        <f t="shared" si="1"/>
        <v/>
      </c>
    </row>
    <row r="23" spans="1:13" x14ac:dyDescent="0.25">
      <c r="A23" s="36"/>
      <c r="B23" s="29"/>
      <c r="C23" s="29"/>
      <c r="D23" s="29" t="str">
        <f t="shared" si="0"/>
        <v/>
      </c>
      <c r="E23" s="36"/>
      <c r="F23" s="29"/>
      <c r="G23" s="29"/>
      <c r="H23" s="29" t="str">
        <f t="shared" si="1"/>
        <v/>
      </c>
    </row>
    <row r="24" spans="1:13" x14ac:dyDescent="0.25">
      <c r="A24" s="36"/>
      <c r="B24" s="29"/>
      <c r="C24" s="29"/>
      <c r="D24" s="29" t="str">
        <f t="shared" si="0"/>
        <v/>
      </c>
      <c r="E24" s="36"/>
      <c r="F24" s="29"/>
      <c r="G24" s="29"/>
      <c r="H24" s="29" t="str">
        <f t="shared" si="1"/>
        <v/>
      </c>
    </row>
    <row r="25" spans="1:13" x14ac:dyDescent="0.25">
      <c r="A25" s="36"/>
      <c r="B25" s="29"/>
      <c r="C25" s="29"/>
      <c r="D25" s="29" t="str">
        <f t="shared" si="0"/>
        <v/>
      </c>
      <c r="E25" s="36"/>
      <c r="F25" s="29"/>
      <c r="G25" s="29"/>
      <c r="H25" s="29" t="str">
        <f t="shared" si="1"/>
        <v/>
      </c>
    </row>
    <row r="26" spans="1:13" x14ac:dyDescent="0.25">
      <c r="A26" s="36"/>
      <c r="B26" s="29"/>
      <c r="C26" s="29"/>
      <c r="D26" s="29" t="str">
        <f t="shared" si="0"/>
        <v/>
      </c>
      <c r="E26" s="36"/>
      <c r="F26" s="29"/>
      <c r="G26" s="29"/>
      <c r="H26" s="29" t="str">
        <f t="shared" si="1"/>
        <v/>
      </c>
    </row>
    <row r="27" spans="1:13" x14ac:dyDescent="0.25">
      <c r="A27" s="36"/>
      <c r="B27" s="29"/>
      <c r="C27" s="29"/>
      <c r="D27" s="29" t="str">
        <f t="shared" si="0"/>
        <v/>
      </c>
      <c r="E27" s="36"/>
      <c r="F27" s="29"/>
      <c r="G27" s="29"/>
      <c r="H27" s="29" t="str">
        <f t="shared" si="1"/>
        <v/>
      </c>
    </row>
    <row r="28" spans="1:13" x14ac:dyDescent="0.25">
      <c r="A28" s="36"/>
      <c r="B28" s="29"/>
      <c r="C28" s="29"/>
      <c r="D28" s="29" t="str">
        <f t="shared" si="0"/>
        <v/>
      </c>
      <c r="E28" s="36"/>
      <c r="F28" s="29"/>
      <c r="G28" s="29"/>
      <c r="H28" s="29" t="str">
        <f t="shared" si="1"/>
        <v/>
      </c>
    </row>
    <row r="29" spans="1:13" x14ac:dyDescent="0.25">
      <c r="A29" s="36"/>
      <c r="B29" s="29"/>
      <c r="C29" s="29"/>
      <c r="D29" s="29" t="str">
        <f t="shared" si="0"/>
        <v/>
      </c>
      <c r="E29" s="36"/>
      <c r="F29" s="29"/>
      <c r="G29" s="29"/>
      <c r="H29" s="29" t="str">
        <f t="shared" si="1"/>
        <v/>
      </c>
    </row>
    <row r="30" spans="1:13" x14ac:dyDescent="0.25">
      <c r="A30" s="36"/>
      <c r="B30" s="29"/>
      <c r="C30" s="29"/>
      <c r="D30" s="29" t="str">
        <f t="shared" si="0"/>
        <v/>
      </c>
      <c r="E30" s="36"/>
      <c r="F30" s="29"/>
      <c r="G30" s="29"/>
      <c r="H30" s="29" t="str">
        <f t="shared" si="1"/>
        <v/>
      </c>
    </row>
    <row r="31" spans="1:13" x14ac:dyDescent="0.25">
      <c r="A31" s="36"/>
      <c r="B31" s="29"/>
      <c r="C31" s="29"/>
      <c r="D31" s="29" t="str">
        <f t="shared" si="0"/>
        <v/>
      </c>
      <c r="E31" s="36"/>
      <c r="F31" s="29"/>
      <c r="G31" s="29"/>
      <c r="H31" s="29" t="str">
        <f t="shared" si="1"/>
        <v/>
      </c>
    </row>
    <row r="32" spans="1:13" x14ac:dyDescent="0.25">
      <c r="A32" s="36"/>
      <c r="B32" s="29"/>
      <c r="C32" s="29"/>
      <c r="D32" s="29" t="str">
        <f t="shared" si="0"/>
        <v/>
      </c>
      <c r="E32" s="36"/>
      <c r="F32" s="29"/>
      <c r="G32" s="29"/>
      <c r="H32" s="29" t="str">
        <f t="shared" si="1"/>
        <v/>
      </c>
    </row>
    <row r="33" spans="1:8" x14ac:dyDescent="0.25">
      <c r="A33" s="37"/>
      <c r="B33" s="29"/>
      <c r="C33" s="29"/>
      <c r="D33" s="29" t="str">
        <f t="shared" si="0"/>
        <v/>
      </c>
      <c r="E33" s="36"/>
      <c r="F33" s="29"/>
      <c r="G33" s="29"/>
      <c r="H33" s="29" t="str">
        <f t="shared" si="1"/>
        <v/>
      </c>
    </row>
    <row r="34" spans="1:8" x14ac:dyDescent="0.25">
      <c r="A34" s="36"/>
      <c r="B34" s="29"/>
      <c r="C34" s="29"/>
      <c r="D34" s="29" t="str">
        <f t="shared" si="0"/>
        <v/>
      </c>
      <c r="E34" s="36"/>
      <c r="F34" s="29"/>
      <c r="G34" s="29"/>
      <c r="H34" s="29" t="str">
        <f t="shared" si="1"/>
        <v/>
      </c>
    </row>
    <row r="35" spans="1:8" x14ac:dyDescent="0.25">
      <c r="A35" s="36"/>
      <c r="B35" s="29"/>
      <c r="C35" s="29"/>
      <c r="D35" s="29" t="str">
        <f t="shared" si="0"/>
        <v/>
      </c>
      <c r="E35" s="36"/>
      <c r="F35" s="29"/>
      <c r="G35" s="29"/>
      <c r="H35" s="29" t="str">
        <f t="shared" si="1"/>
        <v/>
      </c>
    </row>
    <row r="36" spans="1:8" x14ac:dyDescent="0.25">
      <c r="A36" s="36"/>
      <c r="B36" s="29"/>
      <c r="C36" s="29"/>
      <c r="D36" s="29" t="str">
        <f t="shared" si="0"/>
        <v/>
      </c>
      <c r="E36" s="36"/>
      <c r="F36" s="29"/>
      <c r="G36" s="29"/>
      <c r="H36" s="29" t="str">
        <f t="shared" si="1"/>
        <v/>
      </c>
    </row>
    <row r="37" spans="1:8" x14ac:dyDescent="0.25">
      <c r="A37" s="36"/>
      <c r="B37" s="29"/>
      <c r="C37" s="29"/>
      <c r="D37" s="29" t="str">
        <f t="shared" si="0"/>
        <v/>
      </c>
      <c r="E37" s="36"/>
      <c r="F37" s="29"/>
      <c r="G37" s="29"/>
      <c r="H37" s="29" t="str">
        <f t="shared" si="1"/>
        <v/>
      </c>
    </row>
    <row r="38" spans="1:8" x14ac:dyDescent="0.25">
      <c r="A38" s="36"/>
      <c r="B38" s="29"/>
      <c r="C38" s="29"/>
      <c r="D38" s="29" t="str">
        <f t="shared" si="0"/>
        <v/>
      </c>
      <c r="E38" s="36"/>
      <c r="F38" s="29"/>
      <c r="G38" s="29"/>
      <c r="H38" s="29" t="str">
        <f t="shared" si="1"/>
        <v/>
      </c>
    </row>
    <row r="39" spans="1:8" x14ac:dyDescent="0.25">
      <c r="A39" s="36"/>
      <c r="B39" s="29"/>
      <c r="C39" s="29"/>
      <c r="D39" s="29" t="str">
        <f t="shared" si="0"/>
        <v/>
      </c>
      <c r="E39" s="36"/>
      <c r="F39" s="29"/>
      <c r="G39" s="29"/>
      <c r="H39" s="29" t="str">
        <f t="shared" si="1"/>
        <v/>
      </c>
    </row>
    <row r="40" spans="1:8" x14ac:dyDescent="0.25">
      <c r="A40" s="36"/>
      <c r="B40" s="29"/>
      <c r="C40" s="29"/>
      <c r="D40" s="29" t="str">
        <f t="shared" si="0"/>
        <v/>
      </c>
      <c r="E40" s="36"/>
      <c r="F40" s="29"/>
      <c r="G40" s="29"/>
      <c r="H40" s="29" t="str">
        <f t="shared" si="1"/>
        <v/>
      </c>
    </row>
    <row r="41" spans="1:8" x14ac:dyDescent="0.25">
      <c r="A41" s="30"/>
      <c r="B41" s="30"/>
      <c r="C41" s="31" t="s">
        <v>64</v>
      </c>
      <c r="D41" s="32">
        <f>SUM(D16:D40)</f>
        <v>0</v>
      </c>
      <c r="E41" s="31"/>
      <c r="F41" s="31"/>
      <c r="G41" s="31" t="s">
        <v>64</v>
      </c>
      <c r="H41" s="32">
        <f>SUM(H16:H40)</f>
        <v>0</v>
      </c>
    </row>
    <row r="42" spans="1:8" ht="15" customHeight="1" x14ac:dyDescent="0.25">
      <c r="A42" s="30"/>
      <c r="B42" s="30"/>
      <c r="C42" s="30"/>
      <c r="D42" s="30"/>
      <c r="E42" s="30"/>
      <c r="F42" s="30"/>
      <c r="G42" s="30"/>
      <c r="H42" s="30"/>
    </row>
    <row r="43" spans="1:8" ht="15" customHeight="1" x14ac:dyDescent="0.25">
      <c r="A43" s="30" t="s">
        <v>71</v>
      </c>
      <c r="B43" s="30"/>
      <c r="C43" s="41" t="str">
        <f>C12</f>
        <v/>
      </c>
      <c r="D43" s="41"/>
      <c r="E43" s="30"/>
      <c r="F43" s="33" t="s">
        <v>65</v>
      </c>
      <c r="G43" s="33"/>
      <c r="H43" s="34">
        <f>D41+H41</f>
        <v>0</v>
      </c>
    </row>
    <row r="44" spans="1:8" ht="15" customHeight="1" x14ac:dyDescent="0.25">
      <c r="A44" s="30" t="s">
        <v>66</v>
      </c>
      <c r="B44" s="30"/>
      <c r="C44" s="42">
        <v>0</v>
      </c>
      <c r="D44" s="42"/>
      <c r="E44" s="30"/>
      <c r="F44" s="30"/>
      <c r="G44" s="30"/>
      <c r="H44" s="30"/>
    </row>
    <row r="45" spans="1:8" ht="15" customHeight="1" x14ac:dyDescent="0.25">
      <c r="A45" s="33" t="s">
        <v>67</v>
      </c>
      <c r="B45" s="33"/>
      <c r="C45" s="43" t="str">
        <f>IF(C43="","",(H45*C43)+C44)</f>
        <v/>
      </c>
      <c r="D45" s="43"/>
      <c r="E45" s="30"/>
      <c r="F45" s="30"/>
      <c r="G45" s="30"/>
      <c r="H45" s="35">
        <f>H43*24</f>
        <v>0</v>
      </c>
    </row>
    <row r="46" spans="1:8" ht="15" customHeight="1" x14ac:dyDescent="0.25">
      <c r="A46" s="30"/>
      <c r="B46" s="30"/>
      <c r="C46" s="30"/>
      <c r="D46" s="30"/>
      <c r="E46" s="30"/>
      <c r="F46" s="30"/>
      <c r="G46" s="30"/>
      <c r="H46" s="30"/>
    </row>
    <row r="47" spans="1:8" x14ac:dyDescent="0.25">
      <c r="A47" s="30"/>
      <c r="B47" s="30"/>
      <c r="C47" s="30"/>
      <c r="D47" s="30"/>
      <c r="E47" s="30"/>
      <c r="F47" s="30"/>
      <c r="G47" s="30"/>
      <c r="H47" s="30"/>
    </row>
    <row r="48" spans="1:8" x14ac:dyDescent="0.25">
      <c r="A48" s="30" t="s">
        <v>68</v>
      </c>
      <c r="B48" s="38"/>
      <c r="C48" s="38"/>
      <c r="D48" s="38"/>
      <c r="E48" s="38"/>
      <c r="F48" s="30"/>
      <c r="G48" s="30"/>
      <c r="H48" s="30"/>
    </row>
    <row r="49" spans="1:8" x14ac:dyDescent="0.25">
      <c r="A49" s="30" t="s">
        <v>69</v>
      </c>
      <c r="B49" s="38"/>
      <c r="C49" s="38"/>
      <c r="D49" s="38"/>
      <c r="E49" s="38"/>
      <c r="F49" s="30"/>
      <c r="G49" s="30"/>
      <c r="H49" s="30"/>
    </row>
    <row r="50" spans="1:8" x14ac:dyDescent="0.25">
      <c r="A50" s="30" t="s">
        <v>70</v>
      </c>
      <c r="B50" s="38"/>
      <c r="C50" s="38"/>
      <c r="D50" s="38"/>
      <c r="E50" s="38"/>
      <c r="F50" s="30"/>
      <c r="G50" s="30"/>
      <c r="H50" s="30"/>
    </row>
    <row r="51" spans="1:8" x14ac:dyDescent="0.25">
      <c r="A51" s="30"/>
      <c r="B51" s="30"/>
      <c r="C51" s="30"/>
      <c r="D51" s="30"/>
      <c r="E51" s="30"/>
      <c r="F51" s="30"/>
      <c r="G51" s="30"/>
      <c r="H51" s="30"/>
    </row>
  </sheetData>
  <sheetProtection algorithmName="SHA-512" hashValue="wGDPB7j2RU9Dgd2uWKU1APEvL/F5ynRjGdo3QkVbjGg+TJHFYLXo8rCxvok7rixpHKHAr95u3/T992QgZ8+5ZA==" saltValue="gqEZ4F9wTT6qwINjmgT4/Q==" spinCount="100000" sheet="1" objects="1" scenarios="1"/>
  <mergeCells count="14">
    <mergeCell ref="B5:D5"/>
    <mergeCell ref="B7:D7"/>
    <mergeCell ref="B9:C9"/>
    <mergeCell ref="D9:E9"/>
    <mergeCell ref="B10:C10"/>
    <mergeCell ref="D10:E10"/>
    <mergeCell ref="B48:E48"/>
    <mergeCell ref="B49:E49"/>
    <mergeCell ref="B50:E50"/>
    <mergeCell ref="F12:H12"/>
    <mergeCell ref="A14:H14"/>
    <mergeCell ref="C43:D43"/>
    <mergeCell ref="C44:D44"/>
    <mergeCell ref="C45:D45"/>
  </mergeCells>
  <dataValidations count="2">
    <dataValidation type="list" allowBlank="1" showInputMessage="1" showErrorMessage="1" sqref="D9" xr:uid="{00000000-0002-0000-0200-000000000000}">
      <formula1>EinzelTeam</formula1>
      <formula2>0</formula2>
    </dataValidation>
    <dataValidation type="list" allowBlank="1" showInputMessage="1" showErrorMessage="1" sqref="D10" xr:uid="{00000000-0002-0000-0200-000001000000}">
      <formula1>Level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Liste</vt:lpstr>
      <vt:lpstr>Einstellungen</vt:lpstr>
      <vt:lpstr>Übungsleiterabrechnung</vt:lpstr>
      <vt:lpstr>EinzelTeam</vt:lpstr>
      <vt:lpstr>Level</vt:lpstr>
      <vt:lpstr>MatrixEntlohnung</vt:lpstr>
      <vt:lpstr>Trainerlevel</vt:lpstr>
      <vt:lpstr>Trainingsart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Weber</dc:creator>
  <dc:description/>
  <cp:lastModifiedBy>Anke Weber</cp:lastModifiedBy>
  <cp:revision>0</cp:revision>
  <cp:lastPrinted>2018-10-22T15:37:40Z</cp:lastPrinted>
  <dcterms:created xsi:type="dcterms:W3CDTF">2018-10-10T17:45:36Z</dcterms:created>
  <dcterms:modified xsi:type="dcterms:W3CDTF">2023-07-04T08:03:49Z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